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fernando.aucesc\Documents\RESPALDO TOSHIBA\PROCESOS 2024\3) PROGRAMAS PRESUPUESTARIOS 2025\TRIMESTRE_II_2025_INDICADORES\FICHAS PARA SUBIR A PLATAFORMA\"/>
    </mc:Choice>
  </mc:AlternateContent>
  <xr:revisionPtr revIDLastSave="0" documentId="13_ncr:1_{D3B38A47-EF46-4080-B023-3D115B914D6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atos" sheetId="40" state="hidden" r:id="rId1"/>
    <sheet name="MIR" sheetId="50" r:id="rId2"/>
  </sheets>
  <externalReferences>
    <externalReference r:id="rId3"/>
    <externalReference r:id="rId4"/>
    <externalReference r:id="rId5"/>
  </externalReferences>
  <definedNames>
    <definedName name="_xlnm.Print_Area" localSheetId="1">MIR!$A$1:$Q$35</definedName>
    <definedName name="_xlnm.Print_Titles" localSheetId="1">MIR!$1:$2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50" l="1"/>
  <c r="Q33" i="50"/>
  <c r="Q31" i="50"/>
  <c r="Q32" i="50"/>
  <c r="Q30" i="50"/>
  <c r="Q28" i="50"/>
  <c r="Q26" i="50"/>
  <c r="Q27" i="50"/>
  <c r="Q25" i="50"/>
  <c r="Q23" i="50"/>
  <c r="Q22" i="50"/>
  <c r="Q21" i="50"/>
  <c r="Q20" i="50"/>
  <c r="N35" i="50"/>
  <c r="N33" i="50"/>
  <c r="N32" i="50"/>
  <c r="N31" i="50"/>
  <c r="N30" i="50"/>
  <c r="N28" i="50" l="1"/>
  <c r="N27" i="50"/>
  <c r="N26" i="50"/>
  <c r="N25" i="50"/>
  <c r="N23" i="50" l="1"/>
  <c r="N22" i="50"/>
  <c r="N21" i="50"/>
  <c r="N20" i="50"/>
  <c r="O8" i="50" l="1"/>
  <c r="M33" i="50" l="1"/>
  <c r="M28" i="50" l="1"/>
  <c r="M23" i="50" l="1"/>
  <c r="M35" i="50" s="1"/>
</calcChain>
</file>

<file path=xl/sharedStrings.xml><?xml version="1.0" encoding="utf-8"?>
<sst xmlns="http://schemas.openxmlformats.org/spreadsheetml/2006/main" count="85" uniqueCount="72">
  <si>
    <t>Datos de Identificación del Programa Presupuestario</t>
  </si>
  <si>
    <t>Programa Presupuestario</t>
  </si>
  <si>
    <t>Alineación</t>
  </si>
  <si>
    <t>Tipo</t>
  </si>
  <si>
    <t>Dimensión</t>
  </si>
  <si>
    <t>Economía</t>
  </si>
  <si>
    <t>Entidad Fiscalizada</t>
  </si>
  <si>
    <t>Plan Municipal de Desarrollo</t>
  </si>
  <si>
    <t>Plan Estatal de Desarrollo</t>
  </si>
  <si>
    <t>Objetivo</t>
  </si>
  <si>
    <t>Estratégico</t>
  </si>
  <si>
    <t>Gestión</t>
  </si>
  <si>
    <t>Eficiencia</t>
  </si>
  <si>
    <t>Eficacia</t>
  </si>
  <si>
    <t>Calidad</t>
  </si>
  <si>
    <t>Fecuencia</t>
  </si>
  <si>
    <t>Anual</t>
  </si>
  <si>
    <t>Semestral</t>
  </si>
  <si>
    <t>Trimestral</t>
  </si>
  <si>
    <t xml:space="preserve">Bimestral </t>
  </si>
  <si>
    <t>Mensual</t>
  </si>
  <si>
    <t>Comportamiento</t>
  </si>
  <si>
    <t>Ascendente</t>
  </si>
  <si>
    <t>Descendente</t>
  </si>
  <si>
    <t>Constante</t>
  </si>
  <si>
    <t>Total</t>
  </si>
  <si>
    <t>Tipo variable</t>
  </si>
  <si>
    <t>Fija</t>
  </si>
  <si>
    <t>Acumulada</t>
  </si>
  <si>
    <t>Unidad(es) Responsable(s)</t>
  </si>
  <si>
    <t>Nivel 1</t>
  </si>
  <si>
    <t>Nivel 2</t>
  </si>
  <si>
    <t>Clave</t>
  </si>
  <si>
    <t>Operación y Mantenimiento (extracción, distribución y saneamiento)</t>
  </si>
  <si>
    <t>AGU25 - DRE25</t>
  </si>
  <si>
    <t>EJERCICIO FISCAL 2025
MATRIZ DE INDICADORES PARA RESULTADOS</t>
  </si>
  <si>
    <t>Eje 3</t>
  </si>
  <si>
    <t>Economía sustentable para San Luis Potosí.</t>
  </si>
  <si>
    <t>Vertiente 3.5</t>
  </si>
  <si>
    <t>Recuperación hídrica con enfoque de cuencas.</t>
  </si>
  <si>
    <t>Incrementar la infraestructura Hidráulica en el Estado, nuevas presas, pozos, redes de distribución de agua potable, sistema de drenaje y alcantarillado.</t>
  </si>
  <si>
    <t>Eje 2</t>
  </si>
  <si>
    <t>Contribuir al acceso universal del agua mediante el fortalecimiento de la infraestructura y la implementación de una nueva tecnología, así como la concientización y el uso responsable del agua.</t>
  </si>
  <si>
    <t>Fortalecer la infarestructura para el abastecimiento de agua potable en el municipio.</t>
  </si>
  <si>
    <t>Proveer servicios de agua potable con calidad y eficiencia para abatir la escasez en zonas afectadas.</t>
  </si>
  <si>
    <t>Contribuir para que los diferentes clientes y usuarios de los Municipios de San Luis Potosí, Soledad de Graciano Sánchez, Cerro de San Pedro y Villa de Pozos, se les proporcione un servicio continuo (suministro de agua potable y saneamiento) y todos tengan un acceso digno, seguro, equitativo y de calidad, que cumpla con las características establecidas por la normatividad vigente; para que todos puedan desarrollar sus actividades cotidianas de corto, mediano y largo plazo; y a su vez preservar el agua para las generaciones futuras y el crecimiento y desarrollo de los municipios involucrados.</t>
  </si>
  <si>
    <t>Dirección de Operacióin y Mantenimiento, Cerro de San Pedro, Soledad de Graciano Sánchez y Villa de Pozos, Dirección de Construcción y Fraccionamientos.</t>
  </si>
  <si>
    <t>Trim I</t>
  </si>
  <si>
    <t>Trim II</t>
  </si>
  <si>
    <t>Trim III</t>
  </si>
  <si>
    <t>Trim IV</t>
  </si>
  <si>
    <t>Total de Op y Mantenimiento</t>
  </si>
  <si>
    <t>Total de Comercial</t>
  </si>
  <si>
    <t>Total de Gestión Integral del Agua</t>
  </si>
  <si>
    <t>Comp I</t>
  </si>
  <si>
    <t>Comp II</t>
  </si>
  <si>
    <t>Comp III</t>
  </si>
  <si>
    <t>Resumen Narrativo (FIN)</t>
  </si>
  <si>
    <t>Comercial (facturación y cobranza)</t>
  </si>
  <si>
    <t>A través de un plan integral, contribuir para fortalecer proyectos que promuevan la sostenibilidad financiera, soportada en un flujo estable y suficiente, proveniente de recursos de tarifas (ajustadas a la capacidad de pago de los usuarios más vulnerables y que a su vez cubra las necesidades de operación y mantenimiento de la infraestructura) y de fondeo de recursos públicos (con subsidios focalizados), seguida de una intensa difusión de campañas de sensibilización, programas, promoción para que el usuario acuda a celebrar su contrato, cultura del agua en los diferentes medios de comunicación, entre otros. Además de promover la mayor obertura de micromedición en clientes y usuarios, una correcta toma de lecturas y facturación con precios justos y acorde a los consumido.</t>
  </si>
  <si>
    <t>Gestión Integral del Agua</t>
  </si>
  <si>
    <t>Contribuir para que la gestión integral del agua, pueda contar con una política pública, así como una planificación y regulación que permita fortalecer, implementar o en su caso modificar reglamentos y/o lineamientos internos que acoten y definan las responsabilidades del Organismo Operador de Agua INTERAPAS, para su correcto funcionamiento.</t>
  </si>
  <si>
    <t>FC25</t>
  </si>
  <si>
    <t>GI25</t>
  </si>
  <si>
    <t>INTERAPAS                               Dirección de Operacióin y Mantenimiento, Cerro de San Pedro, Soledad de Graciano Sánchez y Villa de Pozos, Dirección de Construcción y Fraccionamientos.</t>
  </si>
  <si>
    <t>Comercial (Facturación y Cobranza)</t>
  </si>
  <si>
    <t>Dirección de Comercialización.</t>
  </si>
  <si>
    <t>Dirección General, Atención Social, Dirección Jurídica, Unidad de Transaparencia, Unidad de Comunicación Social y Cultura del Agua, Unidad de Informática y Sistemas, Dirección de Proyectos y Fraccionamientos, Dirección de Administración y Finanzas y OIC.</t>
  </si>
  <si>
    <t>RESUMEN GENERAL DE PROGRAMAS PRESUPUESTARIOS</t>
  </si>
  <si>
    <t>Monto planeado para cada programa.</t>
  </si>
  <si>
    <t>TOTAL AUTORIZADO</t>
  </si>
  <si>
    <t>FICHA RESUMEN DE PROGRAMAS PRESUPUESTARIOS.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</si>
</sst>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Noto Sans"/>
      <family val="2"/>
    </font>
    <font>
      <b/>
      <sz val="9"/>
      <name val="Noto Sans"/>
      <family val="2"/>
    </font>
    <font>
      <sz val="9"/>
      <name val="Noto Sans"/>
      <family val="2"/>
    </font>
    <font>
      <sz val="8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1C325A"/>
        <bgColor indexed="64"/>
      </patternFill>
    </fill>
    <fill>
      <patternFill patternType="solid">
        <fgColor rgb="FF0E2E74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5">
    <xf numFmtId="0" fontId="0" fillId="0" borderId="0" xfId="0"/>
    <xf numFmtId="0" fontId="4" fillId="0" borderId="6" xfId="0" applyFont="1" applyBorder="1"/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7" xfId="0" applyFont="1" applyBorder="1"/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/>
    <xf numFmtId="0" fontId="3" fillId="0" borderId="0" xfId="0" applyFont="1"/>
    <xf numFmtId="0" fontId="4" fillId="0" borderId="33" xfId="0" applyFont="1" applyBorder="1"/>
    <xf numFmtId="164" fontId="4" fillId="0" borderId="33" xfId="1" applyFont="1" applyBorder="1"/>
    <xf numFmtId="164" fontId="3" fillId="4" borderId="33" xfId="1" applyFont="1" applyFill="1" applyBorder="1"/>
    <xf numFmtId="0" fontId="3" fillId="4" borderId="33" xfId="0" applyFont="1" applyFill="1" applyBorder="1"/>
    <xf numFmtId="44" fontId="3" fillId="4" borderId="33" xfId="0" applyNumberFormat="1" applyFont="1" applyFill="1" applyBorder="1"/>
    <xf numFmtId="0" fontId="3" fillId="4" borderId="24" xfId="0" applyFont="1" applyFill="1" applyBorder="1"/>
    <xf numFmtId="0" fontId="3" fillId="4" borderId="1" xfId="0" applyFont="1" applyFill="1" applyBorder="1"/>
    <xf numFmtId="44" fontId="3" fillId="4" borderId="25" xfId="0" applyNumberFormat="1" applyFont="1" applyFill="1" applyBorder="1"/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8" xfId="0" applyFont="1" applyBorder="1"/>
    <xf numFmtId="44" fontId="3" fillId="0" borderId="38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43" xfId="0" applyFont="1" applyBorder="1"/>
    <xf numFmtId="164" fontId="4" fillId="0" borderId="43" xfId="1" applyFont="1" applyBorder="1"/>
    <xf numFmtId="164" fontId="3" fillId="4" borderId="43" xfId="1" applyFont="1" applyFill="1" applyBorder="1"/>
    <xf numFmtId="44" fontId="3" fillId="4" borderId="43" xfId="0" applyNumberFormat="1" applyFont="1" applyFill="1" applyBorder="1"/>
    <xf numFmtId="0" fontId="4" fillId="0" borderId="50" xfId="0" applyFont="1" applyBorder="1"/>
    <xf numFmtId="0" fontId="4" fillId="0" borderId="51" xfId="0" applyFont="1" applyBorder="1"/>
    <xf numFmtId="0" fontId="3" fillId="4" borderId="2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164" fontId="3" fillId="4" borderId="24" xfId="1" applyFont="1" applyFill="1" applyBorder="1" applyAlignment="1">
      <alignment horizontal="center" vertical="center"/>
    </xf>
    <xf numFmtId="164" fontId="3" fillId="4" borderId="1" xfId="1" applyFont="1" applyFill="1" applyBorder="1" applyAlignment="1">
      <alignment horizontal="center" vertical="center"/>
    </xf>
    <xf numFmtId="164" fontId="3" fillId="4" borderId="52" xfId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4" fontId="3" fillId="0" borderId="24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0" borderId="52" xfId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2" fillId="3" borderId="2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64" fontId="3" fillId="0" borderId="33" xfId="1" applyFont="1" applyBorder="1" applyAlignment="1">
      <alignment horizontal="center" vertical="center"/>
    </xf>
    <xf numFmtId="164" fontId="3" fillId="0" borderId="43" xfId="1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6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E2E74"/>
      <color rgb="FF000000"/>
      <color rgb="FF1C325A"/>
      <color rgb="FF73A9DB"/>
      <color rgb="FFE8BA94"/>
      <color rgb="FF14314C"/>
      <color rgb="FF183D5E"/>
      <color rgb="FFEE8544"/>
      <color rgb="FFFBC181"/>
      <color rgb="FFFAA5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5</xdr:col>
      <xdr:colOff>66280</xdr:colOff>
      <xdr:row>0</xdr:row>
      <xdr:rowOff>733425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8EB484-B3B7-242F-F90B-E81871D3F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0"/>
          <a:ext cx="2218930" cy="733425"/>
        </a:xfrm>
        <a:prstGeom prst="rect">
          <a:avLst/>
        </a:prstGeom>
      </xdr:spPr>
    </xdr:pic>
    <xdr:clientData/>
  </xdr:twoCellAnchor>
  <xdr:twoCellAnchor>
    <xdr:from>
      <xdr:col>10</xdr:col>
      <xdr:colOff>847725</xdr:colOff>
      <xdr:row>0</xdr:row>
      <xdr:rowOff>171450</xdr:rowOff>
    </xdr:from>
    <xdr:to>
      <xdr:col>16</xdr:col>
      <xdr:colOff>590550</xdr:colOff>
      <xdr:row>0</xdr:row>
      <xdr:rowOff>809625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C8A5E92-310C-E0F6-F600-53D56297B2D5}"/>
            </a:ext>
          </a:extLst>
        </xdr:cNvPr>
        <xdr:cNvSpPr txBox="1"/>
      </xdr:nvSpPr>
      <xdr:spPr>
        <a:xfrm>
          <a:off x="7648575" y="171450"/>
          <a:ext cx="454342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Organismo Intermunicipal de Agua Potable, Alcantarillado, Saneamiento y Servicios Conexos de los Municipios de Cerro de San Pedro, San Luis Potosí y Soledad de Graciano Sánchez, INTERAPAS</a:t>
          </a:r>
          <a:endParaRPr lang="en-US" sz="1000">
            <a:solidFill>
              <a:schemeClr val="dk1"/>
            </a:solidFill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fernando.aucesc\Documents\RESPALDO%20TOSHIBA\PROCESOS%202024\3)%20PROGRAMAS%20PRESUPUESTARIOS%202025\TRIMESTRE_II_2025_INDICADORES\FICHAS%20PARA%20SUBIR%20A%20PLATAFORMA\1_FICHA%20PROGRAMA%20PRESUPUESTARIO%20OPERACI&#211;N%20Y%20MANTENIMIENTO.xlsx" TargetMode="External"/><Relationship Id="rId2" Type="http://schemas.microsoft.com/office/2019/04/relationships/externalLinkLongPath" Target="1_FICHA%20PROGRAMA%20PRESUPUESTARIO%20OPERACI&#211;N%20Y%20MANTENIMIENTO.xlsx?3F679C2C" TargetMode="External"/><Relationship Id="rId1" Type="http://schemas.openxmlformats.org/officeDocument/2006/relationships/externalLinkPath" Target="file:///\\3F679C2C\1_FICHA%20PROGRAMA%20PRESUPUESTARIO%20OPERACI&#211;N%20Y%20MANTENIMIENT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rnando.aucesc\Documents\RESPALDO%20TOSHIBA\PROCESOS%202024\3)%20PROGRAMAS%20PRESUPUESTARIOS%202025\TRIMESTRE_II_2025_INDICADORES\FICHAS%20PARA%20SUBIR%20A%20PLATAFORMA\2_FICHA%20PROGRAMA%20PRESUPUESTARIO%20COMERCIAL.xlsx" TargetMode="External"/><Relationship Id="rId1" Type="http://schemas.openxmlformats.org/officeDocument/2006/relationships/externalLinkPath" Target="2_FICHA%20PROGRAMA%20PRESUPUESTARIO%20COMERCIAL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fernando.aucesc\Documents\RESPALDO%20TOSHIBA\PROCESOS%202024\3)%20PROGRAMAS%20PRESUPUESTARIOS%202025\TRIMESTRE_II_2025_INDICADORES\FICHAS%20PARA%20SUBIR%20A%20PLATAFORMA\3_FICHA%20PROGRAMA%20PRESUPUESTARIO%20GESTI&#211;N%20INTEGRAL%20DEL%20AGUA.xlsx" TargetMode="External"/><Relationship Id="rId2" Type="http://schemas.microsoft.com/office/2019/04/relationships/externalLinkLongPath" Target="3_FICHA%20PROGRAMA%20PRESUPUESTARIO%20GESTI&#211;N%20INTEGRAL%20DEL%20AGUA.xlsx?3F679C2C" TargetMode="External"/><Relationship Id="rId1" Type="http://schemas.openxmlformats.org/officeDocument/2006/relationships/externalLinkPath" Target="file:///\\3F679C2C\3_FICHA%20PROGRAMA%20PRESUPUESTARIO%20GESTI&#211;N%20INTEGRAL%20DEL%20AGU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tos"/>
      <sheetName val="MIR"/>
      <sheetName val="FIN"/>
      <sheetName val="PROPOSITO"/>
      <sheetName val="COMPONENTE 1"/>
      <sheetName val="COMPONENTE 2"/>
      <sheetName val="COMPONENTE 3"/>
      <sheetName val="BASE GENER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4">
          <cell r="P134">
            <v>347441118.64999992</v>
          </cell>
        </row>
      </sheetData>
      <sheetData sheetId="5">
        <row r="200">
          <cell r="P200">
            <v>10683472.060000002</v>
          </cell>
        </row>
      </sheetData>
      <sheetData sheetId="6">
        <row r="189">
          <cell r="P189">
            <v>40658295.939999998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MIR"/>
      <sheetName val="FIN"/>
      <sheetName val="PROPOSITO"/>
      <sheetName val="COMPONENTE 1"/>
      <sheetName val="COMPONENTE 2"/>
      <sheetName val="COMPONENTE 3"/>
      <sheetName val="BASE GENER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8">
          <cell r="P138">
            <v>32817870.379999992</v>
          </cell>
        </row>
      </sheetData>
      <sheetData sheetId="5">
        <row r="129">
          <cell r="P129">
            <v>4869450.7699999996</v>
          </cell>
        </row>
      </sheetData>
      <sheetData sheetId="6">
        <row r="120">
          <cell r="P120">
            <v>3248251.66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tos"/>
      <sheetName val="MIR"/>
      <sheetName val="FIN"/>
      <sheetName val="PROPOSITO"/>
      <sheetName val="COMPONENTE 1"/>
      <sheetName val="COMPONENTE 2"/>
      <sheetName val="COMPONENTE 3"/>
      <sheetName val="BASE GENERAL"/>
    </sheetNames>
    <sheetDataSet>
      <sheetData sheetId="0"/>
      <sheetData sheetId="1"/>
      <sheetData sheetId="2"/>
      <sheetData sheetId="3"/>
      <sheetData sheetId="4">
        <row r="221">
          <cell r="P221">
            <v>396848085.95000005</v>
          </cell>
        </row>
      </sheetData>
      <sheetData sheetId="5">
        <row r="132">
          <cell r="P132">
            <v>14881770.41</v>
          </cell>
        </row>
      </sheetData>
      <sheetData sheetId="6">
        <row r="125">
          <cell r="P125">
            <v>2895313.08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23"/>
  <sheetViews>
    <sheetView topLeftCell="A4" workbookViewId="0">
      <selection activeCell="D14" sqref="D14"/>
    </sheetView>
  </sheetViews>
  <sheetFormatPr baseColWidth="10" defaultRowHeight="15" x14ac:dyDescent="0.25"/>
  <cols>
    <col min="2" max="2" width="23.5703125" customWidth="1"/>
    <col min="3" max="3" width="19.42578125" customWidth="1"/>
  </cols>
  <sheetData>
    <row r="3" spans="2:3" x14ac:dyDescent="0.25">
      <c r="B3" t="s">
        <v>3</v>
      </c>
      <c r="C3" t="s">
        <v>26</v>
      </c>
    </row>
    <row r="4" spans="2:3" x14ac:dyDescent="0.25">
      <c r="B4" t="s">
        <v>10</v>
      </c>
      <c r="C4" t="s">
        <v>27</v>
      </c>
    </row>
    <row r="5" spans="2:3" x14ac:dyDescent="0.25">
      <c r="B5" t="s">
        <v>11</v>
      </c>
      <c r="C5" t="s">
        <v>28</v>
      </c>
    </row>
    <row r="7" spans="2:3" x14ac:dyDescent="0.25">
      <c r="B7" t="s">
        <v>4</v>
      </c>
    </row>
    <row r="8" spans="2:3" x14ac:dyDescent="0.25">
      <c r="B8" t="s">
        <v>12</v>
      </c>
    </row>
    <row r="9" spans="2:3" x14ac:dyDescent="0.25">
      <c r="B9" t="s">
        <v>13</v>
      </c>
    </row>
    <row r="10" spans="2:3" x14ac:dyDescent="0.25">
      <c r="B10" t="s">
        <v>5</v>
      </c>
    </row>
    <row r="11" spans="2:3" x14ac:dyDescent="0.25">
      <c r="B11" t="s">
        <v>14</v>
      </c>
    </row>
    <row r="13" spans="2:3" x14ac:dyDescent="0.25">
      <c r="B13" t="s">
        <v>15</v>
      </c>
    </row>
    <row r="14" spans="2:3" x14ac:dyDescent="0.25">
      <c r="B14" t="s">
        <v>16</v>
      </c>
    </row>
    <row r="15" spans="2:3" x14ac:dyDescent="0.25">
      <c r="B15" t="s">
        <v>17</v>
      </c>
    </row>
    <row r="16" spans="2:3" x14ac:dyDescent="0.25">
      <c r="B16" t="s">
        <v>18</v>
      </c>
    </row>
    <row r="17" spans="2:2" x14ac:dyDescent="0.25">
      <c r="B17" t="s">
        <v>19</v>
      </c>
    </row>
    <row r="18" spans="2:2" x14ac:dyDescent="0.25">
      <c r="B18" t="s">
        <v>20</v>
      </c>
    </row>
    <row r="20" spans="2:2" x14ac:dyDescent="0.25">
      <c r="B20" t="s">
        <v>21</v>
      </c>
    </row>
    <row r="21" spans="2:2" x14ac:dyDescent="0.25">
      <c r="B21" t="s">
        <v>22</v>
      </c>
    </row>
    <row r="22" spans="2:2" x14ac:dyDescent="0.25">
      <c r="B22" t="s">
        <v>23</v>
      </c>
    </row>
    <row r="23" spans="2:2" x14ac:dyDescent="0.25">
      <c r="B23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A1:Q35"/>
  <sheetViews>
    <sheetView showGridLines="0" tabSelected="1" view="pageBreakPreview" topLeftCell="A14" zoomScaleNormal="100" zoomScaleSheetLayoutView="100" workbookViewId="0">
      <selection activeCell="T28" sqref="T28"/>
    </sheetView>
  </sheetViews>
  <sheetFormatPr baseColWidth="10" defaultRowHeight="14.25" x14ac:dyDescent="0.3"/>
  <cols>
    <col min="1" max="1" width="9" style="9" customWidth="1"/>
    <col min="2" max="2" width="14.85546875" style="9" customWidth="1"/>
    <col min="3" max="3" width="3.140625" style="9" customWidth="1"/>
    <col min="4" max="4" width="10.7109375" style="9" customWidth="1"/>
    <col min="5" max="5" width="12" style="9" customWidth="1"/>
    <col min="6" max="6" width="9.42578125" style="9" customWidth="1"/>
    <col min="7" max="7" width="14.5703125" style="9" customWidth="1"/>
    <col min="8" max="10" width="9.42578125" style="9" customWidth="1"/>
    <col min="11" max="11" width="14.140625" style="9" customWidth="1"/>
    <col min="12" max="12" width="12.140625" style="9" customWidth="1"/>
    <col min="13" max="14" width="15.7109375" style="9" bestFit="1" customWidth="1"/>
    <col min="15" max="15" width="11.42578125" style="9"/>
    <col min="16" max="16" width="11.85546875" style="9" customWidth="1"/>
    <col min="17" max="17" width="15.7109375" style="9" bestFit="1" customWidth="1"/>
    <col min="18" max="16384" width="11.42578125" style="9"/>
  </cols>
  <sheetData>
    <row r="1" spans="1:17" ht="74.099999999999994" customHeight="1" thickBot="1" x14ac:dyDescent="0.35">
      <c r="A1" s="72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</row>
    <row r="2" spans="1:17" ht="18.75" customHeight="1" x14ac:dyDescent="0.3">
      <c r="A2" s="75" t="s">
        <v>71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7"/>
    </row>
    <row r="3" spans="1:17" ht="27" customHeight="1" x14ac:dyDescent="0.3">
      <c r="A3" s="80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</row>
    <row r="4" spans="1:17" ht="18" customHeight="1" x14ac:dyDescent="0.3">
      <c r="A4" s="83" t="s">
        <v>6</v>
      </c>
      <c r="B4" s="84"/>
      <c r="C4" s="84"/>
      <c r="D4" s="84" t="s">
        <v>32</v>
      </c>
      <c r="E4" s="84"/>
      <c r="F4" s="84"/>
      <c r="G4" s="85" t="s">
        <v>1</v>
      </c>
      <c r="H4" s="85"/>
      <c r="I4" s="85"/>
      <c r="J4" s="85"/>
      <c r="K4" s="85" t="s">
        <v>29</v>
      </c>
      <c r="L4" s="85"/>
      <c r="M4" s="85"/>
      <c r="N4" s="85"/>
      <c r="O4" s="85" t="s">
        <v>69</v>
      </c>
      <c r="P4" s="85"/>
      <c r="Q4" s="86"/>
    </row>
    <row r="5" spans="1:17" s="10" customFormat="1" ht="51" customHeight="1" x14ac:dyDescent="0.3">
      <c r="A5" s="42" t="s">
        <v>64</v>
      </c>
      <c r="B5" s="43"/>
      <c r="C5" s="43"/>
      <c r="D5" s="41" t="s">
        <v>34</v>
      </c>
      <c r="E5" s="41"/>
      <c r="F5" s="41"/>
      <c r="G5" s="43" t="s">
        <v>33</v>
      </c>
      <c r="H5" s="43"/>
      <c r="I5" s="43"/>
      <c r="J5" s="43"/>
      <c r="K5" s="43" t="s">
        <v>46</v>
      </c>
      <c r="L5" s="43"/>
      <c r="M5" s="43"/>
      <c r="N5" s="43"/>
      <c r="O5" s="78">
        <v>999002018.8900001</v>
      </c>
      <c r="P5" s="78"/>
      <c r="Q5" s="79"/>
    </row>
    <row r="6" spans="1:17" s="10" customFormat="1" ht="28.5" customHeight="1" x14ac:dyDescent="0.3">
      <c r="A6" s="42"/>
      <c r="B6" s="43"/>
      <c r="C6" s="43"/>
      <c r="D6" s="41" t="s">
        <v>62</v>
      </c>
      <c r="E6" s="41"/>
      <c r="F6" s="41"/>
      <c r="G6" s="43" t="s">
        <v>65</v>
      </c>
      <c r="H6" s="43"/>
      <c r="I6" s="43"/>
      <c r="J6" s="43"/>
      <c r="K6" s="44" t="s">
        <v>66</v>
      </c>
      <c r="L6" s="45"/>
      <c r="M6" s="45"/>
      <c r="N6" s="46"/>
      <c r="O6" s="47">
        <v>82649009.390000001</v>
      </c>
      <c r="P6" s="48"/>
      <c r="Q6" s="49"/>
    </row>
    <row r="7" spans="1:17" s="10" customFormat="1" ht="60" customHeight="1" x14ac:dyDescent="0.3">
      <c r="A7" s="42"/>
      <c r="B7" s="43"/>
      <c r="C7" s="43"/>
      <c r="D7" s="41" t="s">
        <v>63</v>
      </c>
      <c r="E7" s="41"/>
      <c r="F7" s="41"/>
      <c r="G7" s="43" t="s">
        <v>60</v>
      </c>
      <c r="H7" s="43"/>
      <c r="I7" s="43"/>
      <c r="J7" s="43"/>
      <c r="K7" s="44" t="s">
        <v>67</v>
      </c>
      <c r="L7" s="45"/>
      <c r="M7" s="45"/>
      <c r="N7" s="46"/>
      <c r="O7" s="47">
        <v>829515644.12</v>
      </c>
      <c r="P7" s="48"/>
      <c r="Q7" s="49"/>
    </row>
    <row r="8" spans="1:17" s="10" customFormat="1" ht="28.5" customHeight="1" x14ac:dyDescent="0.3">
      <c r="A8" s="19"/>
      <c r="B8" s="20"/>
      <c r="C8" s="20"/>
      <c r="D8" s="21"/>
      <c r="E8" s="21"/>
      <c r="F8" s="21"/>
      <c r="G8" s="20"/>
      <c r="H8" s="20"/>
      <c r="I8" s="20"/>
      <c r="J8" s="20"/>
      <c r="K8" s="35" t="s">
        <v>70</v>
      </c>
      <c r="L8" s="36"/>
      <c r="M8" s="36"/>
      <c r="N8" s="37"/>
      <c r="O8" s="38">
        <f>+O5+O6+O7</f>
        <v>1911166672.4000001</v>
      </c>
      <c r="P8" s="39"/>
      <c r="Q8" s="40"/>
    </row>
    <row r="9" spans="1:17" ht="17.25" customHeight="1" x14ac:dyDescent="0.3">
      <c r="A9" s="50" t="s">
        <v>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</row>
    <row r="10" spans="1:17" x14ac:dyDescent="0.3">
      <c r="A10" s="1"/>
      <c r="B10" s="53" t="s">
        <v>8</v>
      </c>
      <c r="C10" s="54"/>
      <c r="D10" s="54"/>
      <c r="E10" s="54"/>
      <c r="F10" s="54"/>
      <c r="G10" s="55"/>
      <c r="H10" s="24"/>
      <c r="I10" s="24"/>
      <c r="J10" s="24"/>
      <c r="K10" s="56" t="s">
        <v>7</v>
      </c>
      <c r="L10" s="57"/>
      <c r="M10" s="57"/>
      <c r="N10" s="57"/>
      <c r="O10" s="57"/>
      <c r="P10" s="58"/>
      <c r="Q10" s="2"/>
    </row>
    <row r="11" spans="1:17" ht="45" customHeight="1" x14ac:dyDescent="0.3">
      <c r="A11" s="1"/>
      <c r="B11" s="3" t="s">
        <v>36</v>
      </c>
      <c r="C11" s="66" t="s">
        <v>37</v>
      </c>
      <c r="D11" s="66"/>
      <c r="E11" s="66"/>
      <c r="F11" s="66"/>
      <c r="G11" s="67"/>
      <c r="H11" s="25"/>
      <c r="I11" s="25"/>
      <c r="J11" s="25"/>
      <c r="K11" s="3" t="s">
        <v>41</v>
      </c>
      <c r="L11" s="68" t="s">
        <v>42</v>
      </c>
      <c r="M11" s="68"/>
      <c r="N11" s="68"/>
      <c r="O11" s="68"/>
      <c r="P11" s="69"/>
      <c r="Q11" s="4"/>
    </row>
    <row r="12" spans="1:17" ht="30.75" customHeight="1" x14ac:dyDescent="0.3">
      <c r="A12" s="1"/>
      <c r="B12" s="5" t="s">
        <v>38</v>
      </c>
      <c r="C12" s="66" t="s">
        <v>39</v>
      </c>
      <c r="D12" s="66"/>
      <c r="E12" s="66"/>
      <c r="F12" s="66"/>
      <c r="G12" s="67"/>
      <c r="H12" s="24"/>
      <c r="I12" s="24"/>
      <c r="J12" s="24"/>
      <c r="K12" s="3" t="s">
        <v>30</v>
      </c>
      <c r="L12" s="70" t="s">
        <v>43</v>
      </c>
      <c r="M12" s="70"/>
      <c r="N12" s="70"/>
      <c r="O12" s="70"/>
      <c r="P12" s="71"/>
      <c r="Q12" s="4"/>
    </row>
    <row r="13" spans="1:17" ht="38.25" customHeight="1" x14ac:dyDescent="0.3">
      <c r="A13" s="1"/>
      <c r="B13" s="6" t="s">
        <v>9</v>
      </c>
      <c r="C13" s="59" t="s">
        <v>40</v>
      </c>
      <c r="D13" s="59"/>
      <c r="E13" s="59"/>
      <c r="F13" s="59"/>
      <c r="G13" s="60"/>
      <c r="H13" s="26"/>
      <c r="I13" s="26"/>
      <c r="J13" s="26"/>
      <c r="K13" s="7" t="s">
        <v>31</v>
      </c>
      <c r="L13" s="61" t="s">
        <v>44</v>
      </c>
      <c r="M13" s="61"/>
      <c r="N13" s="61"/>
      <c r="O13" s="61"/>
      <c r="P13" s="62"/>
      <c r="Q13" s="4"/>
    </row>
    <row r="14" spans="1:17" ht="6" customHeight="1" x14ac:dyDescent="0.3">
      <c r="A14" s="8"/>
      <c r="B14" s="27"/>
      <c r="C14" s="27"/>
      <c r="D14" s="27"/>
      <c r="E14" s="27"/>
      <c r="F14" s="28"/>
      <c r="G14" s="28"/>
      <c r="H14" s="28"/>
      <c r="I14" s="28"/>
      <c r="J14" s="28"/>
      <c r="K14" s="28"/>
      <c r="L14" s="28"/>
      <c r="Q14" s="4"/>
    </row>
    <row r="15" spans="1:17" ht="19.5" customHeight="1" x14ac:dyDescent="0.3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</row>
    <row r="16" spans="1:17" ht="6" customHeight="1" x14ac:dyDescent="0.3">
      <c r="A16" s="1"/>
      <c r="Q16" s="4"/>
    </row>
    <row r="17" spans="1:17" x14ac:dyDescent="0.3">
      <c r="A17" s="63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5"/>
    </row>
    <row r="18" spans="1:17" x14ac:dyDescent="0.3">
      <c r="A18" s="87" t="s">
        <v>68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9"/>
    </row>
    <row r="19" spans="1:17" x14ac:dyDescent="0.3">
      <c r="A19" s="90" t="s">
        <v>1</v>
      </c>
      <c r="B19" s="91"/>
      <c r="C19" s="91"/>
      <c r="D19" s="92"/>
      <c r="E19" s="93" t="s">
        <v>57</v>
      </c>
      <c r="F19" s="91"/>
      <c r="G19" s="91"/>
      <c r="H19" s="91"/>
      <c r="I19" s="91"/>
      <c r="J19" s="92"/>
      <c r="K19" s="11"/>
      <c r="L19" s="11"/>
      <c r="M19" s="11" t="s">
        <v>47</v>
      </c>
      <c r="N19" s="11" t="s">
        <v>48</v>
      </c>
      <c r="O19" s="11" t="s">
        <v>49</v>
      </c>
      <c r="P19" s="11" t="s">
        <v>50</v>
      </c>
      <c r="Q19" s="29" t="s">
        <v>25</v>
      </c>
    </row>
    <row r="20" spans="1:17" ht="27" customHeight="1" x14ac:dyDescent="0.3">
      <c r="A20" s="114" t="s">
        <v>33</v>
      </c>
      <c r="B20" s="115"/>
      <c r="C20" s="115"/>
      <c r="D20" s="116"/>
      <c r="E20" s="123" t="s">
        <v>45</v>
      </c>
      <c r="F20" s="124"/>
      <c r="G20" s="124"/>
      <c r="H20" s="124"/>
      <c r="I20" s="124"/>
      <c r="J20" s="125"/>
      <c r="K20" s="103"/>
      <c r="L20" s="11" t="s">
        <v>54</v>
      </c>
      <c r="M20" s="12">
        <v>156104157.26000005</v>
      </c>
      <c r="N20" s="12">
        <f>+'[1]COMPONENTE 1'!$P$134</f>
        <v>347441118.64999992</v>
      </c>
      <c r="O20" s="12"/>
      <c r="P20" s="12"/>
      <c r="Q20" s="30">
        <f>+N20</f>
        <v>347441118.64999992</v>
      </c>
    </row>
    <row r="21" spans="1:17" ht="27" customHeight="1" x14ac:dyDescent="0.3">
      <c r="A21" s="117"/>
      <c r="B21" s="118"/>
      <c r="C21" s="118"/>
      <c r="D21" s="119"/>
      <c r="E21" s="126"/>
      <c r="F21" s="127"/>
      <c r="G21" s="127"/>
      <c r="H21" s="127"/>
      <c r="I21" s="127"/>
      <c r="J21" s="128"/>
      <c r="K21" s="104"/>
      <c r="L21" s="11" t="s">
        <v>55</v>
      </c>
      <c r="M21" s="12">
        <v>4390011.8</v>
      </c>
      <c r="N21" s="12">
        <f>+'[1]COMPONENTE 2'!$P$200</f>
        <v>10683472.060000002</v>
      </c>
      <c r="O21" s="12"/>
      <c r="P21" s="12"/>
      <c r="Q21" s="30">
        <f>+N21</f>
        <v>10683472.060000002</v>
      </c>
    </row>
    <row r="22" spans="1:17" ht="27" customHeight="1" x14ac:dyDescent="0.3">
      <c r="A22" s="117"/>
      <c r="B22" s="118"/>
      <c r="C22" s="118"/>
      <c r="D22" s="119"/>
      <c r="E22" s="126"/>
      <c r="F22" s="127"/>
      <c r="G22" s="127"/>
      <c r="H22" s="127"/>
      <c r="I22" s="127"/>
      <c r="J22" s="128"/>
      <c r="K22" s="105"/>
      <c r="L22" s="11" t="s">
        <v>56</v>
      </c>
      <c r="M22" s="12">
        <v>16358996.059999999</v>
      </c>
      <c r="N22" s="12">
        <f>+'[1]COMPONENTE 3'!$P$189</f>
        <v>40658295.939999998</v>
      </c>
      <c r="O22" s="12"/>
      <c r="P22" s="12"/>
      <c r="Q22" s="30">
        <f>+N22</f>
        <v>40658295.939999998</v>
      </c>
    </row>
    <row r="23" spans="1:17" ht="27" customHeight="1" x14ac:dyDescent="0.3">
      <c r="A23" s="120"/>
      <c r="B23" s="121"/>
      <c r="C23" s="121"/>
      <c r="D23" s="122"/>
      <c r="E23" s="129"/>
      <c r="F23" s="130"/>
      <c r="G23" s="130"/>
      <c r="H23" s="130"/>
      <c r="I23" s="130"/>
      <c r="J23" s="131"/>
      <c r="K23" s="109" t="s">
        <v>51</v>
      </c>
      <c r="L23" s="110"/>
      <c r="M23" s="13">
        <f>+M20+M21+M22</f>
        <v>176853165.12000006</v>
      </c>
      <c r="N23" s="13">
        <f>+N20+N21+N22</f>
        <v>398782886.64999992</v>
      </c>
      <c r="O23" s="13"/>
      <c r="P23" s="13"/>
      <c r="Q23" s="31">
        <f>+Q20+Q21+Q22</f>
        <v>398782886.64999992</v>
      </c>
    </row>
    <row r="24" spans="1:17" x14ac:dyDescent="0.3">
      <c r="A24" s="90" t="s">
        <v>1</v>
      </c>
      <c r="B24" s="91"/>
      <c r="C24" s="91"/>
      <c r="D24" s="92"/>
      <c r="E24" s="93" t="s">
        <v>57</v>
      </c>
      <c r="F24" s="91"/>
      <c r="G24" s="91"/>
      <c r="H24" s="91"/>
      <c r="I24" s="91"/>
      <c r="J24" s="92"/>
      <c r="K24" s="11"/>
      <c r="L24" s="11"/>
      <c r="M24" s="12"/>
      <c r="N24" s="12"/>
      <c r="O24" s="12"/>
      <c r="P24" s="12"/>
      <c r="Q24" s="30"/>
    </row>
    <row r="25" spans="1:17" ht="35.25" customHeight="1" x14ac:dyDescent="0.3">
      <c r="A25" s="94" t="s">
        <v>58</v>
      </c>
      <c r="B25" s="95"/>
      <c r="C25" s="95"/>
      <c r="D25" s="96"/>
      <c r="E25" s="132" t="s">
        <v>59</v>
      </c>
      <c r="F25" s="133"/>
      <c r="G25" s="133"/>
      <c r="H25" s="133"/>
      <c r="I25" s="133"/>
      <c r="J25" s="134"/>
      <c r="K25" s="103"/>
      <c r="L25" s="11" t="s">
        <v>54</v>
      </c>
      <c r="M25" s="12">
        <v>16253980.629999999</v>
      </c>
      <c r="N25" s="12">
        <f>+'[2]COMPONENTE 1'!$P$138</f>
        <v>32817870.379999992</v>
      </c>
      <c r="O25" s="12"/>
      <c r="P25" s="12"/>
      <c r="Q25" s="30">
        <f>+N25</f>
        <v>32817870.379999992</v>
      </c>
    </row>
    <row r="26" spans="1:17" ht="35.25" customHeight="1" x14ac:dyDescent="0.3">
      <c r="A26" s="97"/>
      <c r="B26" s="98"/>
      <c r="C26" s="98"/>
      <c r="D26" s="99"/>
      <c r="E26" s="135"/>
      <c r="F26" s="136"/>
      <c r="G26" s="136"/>
      <c r="H26" s="136"/>
      <c r="I26" s="136"/>
      <c r="J26" s="137"/>
      <c r="K26" s="104"/>
      <c r="L26" s="11" t="s">
        <v>55</v>
      </c>
      <c r="M26" s="12">
        <v>2135233.1800000002</v>
      </c>
      <c r="N26" s="12">
        <f>+'[2]COMPONENTE 2'!$P$129</f>
        <v>4869450.7699999996</v>
      </c>
      <c r="O26" s="12"/>
      <c r="P26" s="12"/>
      <c r="Q26" s="30">
        <f t="shared" ref="Q26:Q27" si="0">+N26</f>
        <v>4869450.7699999996</v>
      </c>
    </row>
    <row r="27" spans="1:17" ht="35.25" customHeight="1" x14ac:dyDescent="0.3">
      <c r="A27" s="97"/>
      <c r="B27" s="98"/>
      <c r="C27" s="98"/>
      <c r="D27" s="99"/>
      <c r="E27" s="135"/>
      <c r="F27" s="136"/>
      <c r="G27" s="136"/>
      <c r="H27" s="136"/>
      <c r="I27" s="136"/>
      <c r="J27" s="137"/>
      <c r="K27" s="105"/>
      <c r="L27" s="11" t="s">
        <v>56</v>
      </c>
      <c r="M27" s="12">
        <v>1282486.7499999998</v>
      </c>
      <c r="N27" s="12">
        <f>+'[2]COMPONENTE 3'!$P$120</f>
        <v>3248251.66</v>
      </c>
      <c r="O27" s="12"/>
      <c r="P27" s="12"/>
      <c r="Q27" s="30">
        <f t="shared" si="0"/>
        <v>3248251.66</v>
      </c>
    </row>
    <row r="28" spans="1:17" ht="35.25" customHeight="1" x14ac:dyDescent="0.3">
      <c r="A28" s="100"/>
      <c r="B28" s="101"/>
      <c r="C28" s="101"/>
      <c r="D28" s="102"/>
      <c r="E28" s="138"/>
      <c r="F28" s="139"/>
      <c r="G28" s="139"/>
      <c r="H28" s="139"/>
      <c r="I28" s="139"/>
      <c r="J28" s="140"/>
      <c r="K28" s="16" t="s">
        <v>52</v>
      </c>
      <c r="L28" s="17"/>
      <c r="M28" s="15">
        <f>+M25+M26+M27</f>
        <v>19671700.559999999</v>
      </c>
      <c r="N28" s="13">
        <f>+N25+N26+N27</f>
        <v>40935572.809999987</v>
      </c>
      <c r="O28" s="13"/>
      <c r="P28" s="13"/>
      <c r="Q28" s="31">
        <f>+Q25+Q26+Q27</f>
        <v>40935572.809999987</v>
      </c>
    </row>
    <row r="29" spans="1:17" x14ac:dyDescent="0.3">
      <c r="A29" s="90" t="s">
        <v>1</v>
      </c>
      <c r="B29" s="91"/>
      <c r="C29" s="91"/>
      <c r="D29" s="92"/>
      <c r="E29" s="93" t="s">
        <v>57</v>
      </c>
      <c r="F29" s="91"/>
      <c r="G29" s="91"/>
      <c r="H29" s="91"/>
      <c r="I29" s="91"/>
      <c r="J29" s="92"/>
      <c r="K29" s="11"/>
      <c r="L29" s="11"/>
      <c r="M29" s="12"/>
      <c r="N29" s="12"/>
      <c r="O29" s="12"/>
      <c r="P29" s="12"/>
      <c r="Q29" s="30"/>
    </row>
    <row r="30" spans="1:17" ht="19.5" customHeight="1" x14ac:dyDescent="0.3">
      <c r="A30" s="94" t="s">
        <v>60</v>
      </c>
      <c r="B30" s="95"/>
      <c r="C30" s="95"/>
      <c r="D30" s="96"/>
      <c r="E30" s="132" t="s">
        <v>61</v>
      </c>
      <c r="F30" s="133"/>
      <c r="G30" s="133"/>
      <c r="H30" s="133"/>
      <c r="I30" s="133"/>
      <c r="J30" s="134"/>
      <c r="K30" s="103"/>
      <c r="L30" s="11" t="s">
        <v>54</v>
      </c>
      <c r="M30" s="12">
        <v>329234851.12</v>
      </c>
      <c r="N30" s="12">
        <f>+'[3]COMPONENTE 1'!$P$221</f>
        <v>396848085.95000005</v>
      </c>
      <c r="O30" s="12"/>
      <c r="P30" s="12"/>
      <c r="Q30" s="30">
        <f>+N30</f>
        <v>396848085.95000005</v>
      </c>
    </row>
    <row r="31" spans="1:17" ht="19.5" customHeight="1" x14ac:dyDescent="0.3">
      <c r="A31" s="97"/>
      <c r="B31" s="98"/>
      <c r="C31" s="98"/>
      <c r="D31" s="99"/>
      <c r="E31" s="135"/>
      <c r="F31" s="136"/>
      <c r="G31" s="136"/>
      <c r="H31" s="136"/>
      <c r="I31" s="136"/>
      <c r="J31" s="137"/>
      <c r="K31" s="104"/>
      <c r="L31" s="11" t="s">
        <v>55</v>
      </c>
      <c r="M31" s="12">
        <v>7138130.7000000002</v>
      </c>
      <c r="N31" s="12">
        <f>+'[3]COMPONENTE 2'!$P$132</f>
        <v>14881770.41</v>
      </c>
      <c r="O31" s="12"/>
      <c r="P31" s="12"/>
      <c r="Q31" s="30">
        <f t="shared" ref="Q31:Q32" si="1">+N31</f>
        <v>14881770.41</v>
      </c>
    </row>
    <row r="32" spans="1:17" ht="19.5" customHeight="1" x14ac:dyDescent="0.3">
      <c r="A32" s="97"/>
      <c r="B32" s="98"/>
      <c r="C32" s="98"/>
      <c r="D32" s="99"/>
      <c r="E32" s="135"/>
      <c r="F32" s="136"/>
      <c r="G32" s="136"/>
      <c r="H32" s="136"/>
      <c r="I32" s="136"/>
      <c r="J32" s="137"/>
      <c r="K32" s="105"/>
      <c r="L32" s="11" t="s">
        <v>56</v>
      </c>
      <c r="M32" s="12">
        <v>1276026.03</v>
      </c>
      <c r="N32" s="12">
        <f>+'[3]COMPONENTE 3'!$P$125</f>
        <v>2895313.08</v>
      </c>
      <c r="O32" s="11"/>
      <c r="P32" s="11"/>
      <c r="Q32" s="30">
        <f t="shared" si="1"/>
        <v>2895313.08</v>
      </c>
    </row>
    <row r="33" spans="1:17" ht="19.5" customHeight="1" x14ac:dyDescent="0.3">
      <c r="A33" s="100"/>
      <c r="B33" s="101"/>
      <c r="C33" s="101"/>
      <c r="D33" s="102"/>
      <c r="E33" s="138"/>
      <c r="F33" s="139"/>
      <c r="G33" s="139"/>
      <c r="H33" s="139"/>
      <c r="I33" s="139"/>
      <c r="J33" s="140"/>
      <c r="K33" s="109" t="s">
        <v>53</v>
      </c>
      <c r="L33" s="111"/>
      <c r="M33" s="18">
        <f>+M30+M31+M32</f>
        <v>337649007.84999996</v>
      </c>
      <c r="N33" s="15">
        <f>+N30+N31+N32</f>
        <v>414625169.44000006</v>
      </c>
      <c r="O33" s="14"/>
      <c r="P33" s="14"/>
      <c r="Q33" s="32">
        <f>+Q30+Q31+Q32</f>
        <v>414625169.44000006</v>
      </c>
    </row>
    <row r="34" spans="1:17" ht="15" thickBot="1" x14ac:dyDescent="0.35">
      <c r="A34" s="144"/>
      <c r="B34" s="142"/>
      <c r="C34" s="142"/>
      <c r="D34" s="143"/>
      <c r="E34" s="141"/>
      <c r="F34" s="142"/>
      <c r="G34" s="142"/>
      <c r="H34" s="142"/>
      <c r="I34" s="142"/>
      <c r="J34" s="143"/>
      <c r="K34" s="33"/>
      <c r="L34" s="33"/>
      <c r="M34" s="33"/>
      <c r="N34" s="33"/>
      <c r="O34" s="33"/>
      <c r="P34" s="33"/>
      <c r="Q34" s="34"/>
    </row>
    <row r="35" spans="1:17" x14ac:dyDescent="0.3">
      <c r="A35" s="106"/>
      <c r="B35" s="107"/>
      <c r="C35" s="107"/>
      <c r="D35" s="108"/>
      <c r="E35" s="106"/>
      <c r="F35" s="107"/>
      <c r="G35" s="107"/>
      <c r="H35" s="107"/>
      <c r="I35" s="107"/>
      <c r="J35" s="108"/>
      <c r="K35" s="22"/>
      <c r="L35" s="22"/>
      <c r="M35" s="23">
        <f>+M23+M28+M33</f>
        <v>534173873.53000003</v>
      </c>
      <c r="N35" s="23">
        <f>+N23+N28+N33</f>
        <v>854343628.89999998</v>
      </c>
      <c r="O35" s="112"/>
      <c r="P35" s="113"/>
      <c r="Q35" s="23">
        <f>+Q23+Q28+Q33</f>
        <v>854343628.89999998</v>
      </c>
    </row>
  </sheetData>
  <mergeCells count="57">
    <mergeCell ref="E35:J35"/>
    <mergeCell ref="A35:D35"/>
    <mergeCell ref="K23:L23"/>
    <mergeCell ref="K33:L33"/>
    <mergeCell ref="O35:P35"/>
    <mergeCell ref="A24:D24"/>
    <mergeCell ref="A29:D29"/>
    <mergeCell ref="E24:J24"/>
    <mergeCell ref="E29:J29"/>
    <mergeCell ref="A20:D23"/>
    <mergeCell ref="E20:J23"/>
    <mergeCell ref="A25:D28"/>
    <mergeCell ref="E25:J28"/>
    <mergeCell ref="E30:J33"/>
    <mergeCell ref="E34:J34"/>
    <mergeCell ref="A34:D34"/>
    <mergeCell ref="A18:Q18"/>
    <mergeCell ref="A19:D19"/>
    <mergeCell ref="E19:J19"/>
    <mergeCell ref="A30:D33"/>
    <mergeCell ref="K20:K22"/>
    <mergeCell ref="K25:K27"/>
    <mergeCell ref="K30:K32"/>
    <mergeCell ref="A1:Q1"/>
    <mergeCell ref="A2:Q2"/>
    <mergeCell ref="O5:Q5"/>
    <mergeCell ref="A3:Q3"/>
    <mergeCell ref="A4:C4"/>
    <mergeCell ref="D4:F4"/>
    <mergeCell ref="G4:J4"/>
    <mergeCell ref="K4:N4"/>
    <mergeCell ref="O4:Q4"/>
    <mergeCell ref="D5:F5"/>
    <mergeCell ref="G5:J5"/>
    <mergeCell ref="K5:N5"/>
    <mergeCell ref="A15:Q15"/>
    <mergeCell ref="A17:Q17"/>
    <mergeCell ref="C11:G11"/>
    <mergeCell ref="L11:P11"/>
    <mergeCell ref="C12:G12"/>
    <mergeCell ref="L12:P12"/>
    <mergeCell ref="A9:Q9"/>
    <mergeCell ref="B10:G10"/>
    <mergeCell ref="K10:P10"/>
    <mergeCell ref="C13:G13"/>
    <mergeCell ref="L13:P13"/>
    <mergeCell ref="K8:N8"/>
    <mergeCell ref="O8:Q8"/>
    <mergeCell ref="D6:F6"/>
    <mergeCell ref="D7:F7"/>
    <mergeCell ref="A5:C7"/>
    <mergeCell ref="G6:J6"/>
    <mergeCell ref="G7:J7"/>
    <mergeCell ref="K6:N6"/>
    <mergeCell ref="K7:N7"/>
    <mergeCell ref="O6:Q6"/>
    <mergeCell ref="O7:Q7"/>
  </mergeCells>
  <printOptions horizontalCentered="1"/>
  <pageMargins left="0.15748031496063" right="0.196850393700787" top="0.31496062992126" bottom="0.15748031496063" header="0.31496062992126" footer="0.15748031496063"/>
  <pageSetup scale="52" orientation="portrait" r:id="rId1"/>
  <headerFooter>
    <oddFooter>&amp;LElaboró
M.A. Luis Miguel Sánchez Rocha&amp;CRevisó
C.P. Gisela Maldonado Escareño&amp;RAutorizó
Lic. José Luis Gama Bazarte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Datos</vt:lpstr>
      <vt:lpstr>MIR</vt:lpstr>
      <vt:lpstr>MIR!Área_de_impresión</vt:lpstr>
      <vt:lpstr>MIR!Títulos_a_imprimir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Velázquez Galindo</dc:creator>
  <cp:lastModifiedBy>Luis Miguel Sánchez Rocha</cp:lastModifiedBy>
  <cp:lastPrinted>2025-08-26T18:46:40Z</cp:lastPrinted>
  <dcterms:created xsi:type="dcterms:W3CDTF">2014-02-11T15:47:06Z</dcterms:created>
  <dcterms:modified xsi:type="dcterms:W3CDTF">2025-08-26T18:47:07Z</dcterms:modified>
</cp:coreProperties>
</file>